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9. jednání - červen\"/>
    </mc:Choice>
  </mc:AlternateContent>
  <xr:revisionPtr revIDLastSave="0" documentId="13_ncr:1_{5DB2C9FA-D0ED-433F-8113-DDEE1239C67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distribuce" sheetId="2" r:id="rId1"/>
    <sheet name="HB" sheetId="3" r:id="rId2"/>
    <sheet name="JarK" sheetId="4" r:id="rId3"/>
    <sheet name="JK" sheetId="5" r:id="rId4"/>
    <sheet name="MŠ" sheetId="6" r:id="rId5"/>
    <sheet name="PV" sheetId="7" r:id="rId6"/>
  </sheets>
  <definedNames>
    <definedName name="_xlnm.Print_Area" localSheetId="0">distribuce!$A$1:$Y$26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7" l="1"/>
  <c r="Q18" i="7"/>
  <c r="Q17" i="7"/>
  <c r="Q19" i="6"/>
  <c r="Q18" i="6"/>
  <c r="Q17" i="6"/>
  <c r="Q19" i="5"/>
  <c r="Q18" i="5"/>
  <c r="Q17" i="5"/>
  <c r="Q19" i="4"/>
  <c r="Q18" i="4"/>
  <c r="Q17" i="4"/>
  <c r="Q18" i="3"/>
  <c r="Q19" i="3"/>
  <c r="Q17" i="3"/>
  <c r="Q17" i="2"/>
  <c r="Q18" i="2"/>
  <c r="Q19" i="2"/>
  <c r="R20" i="2" l="1"/>
  <c r="E20" i="2"/>
  <c r="D20" i="2"/>
  <c r="Q16" i="7" l="1"/>
  <c r="Q16" i="6"/>
  <c r="Q16" i="5"/>
  <c r="Q16" i="4"/>
  <c r="Q16" i="3" l="1"/>
  <c r="Q16" i="2"/>
  <c r="R21" i="2" l="1"/>
</calcChain>
</file>

<file path=xl/sharedStrings.xml><?xml version="1.0" encoding="utf-8"?>
<sst xmlns="http://schemas.openxmlformats.org/spreadsheetml/2006/main" count="453" uniqueCount="72">
  <si>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</si>
  <si>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</si>
  <si>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</si>
  <si>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</si>
  <si>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</si>
  <si>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</si>
  <si>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</si>
  <si>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</si>
  <si>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</si>
  <si>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</si>
  <si>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</si>
  <si>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</si>
  <si>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</si>
  <si>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</si>
  <si>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</si>
  <si>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</si>
  <si>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</si>
  <si>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</si>
  <si>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</si>
  <si>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</si>
  <si>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</si>
  <si>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</si>
  <si>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</si>
  <si>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</si>
  <si>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</si>
  <si>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</si>
  <si>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</si>
  <si>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</si>
  <si>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</si>
  <si>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</si>
  <si>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</si>
  <si>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</si>
  <si>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</si>
  <si>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</si>
  <si>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</si>
  <si>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</si>
  <si>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</si>
  <si>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</si>
  <si>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</si>
  <si>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</si>
  <si>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</si>
  <si>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</si>
  <si>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</si>
  <si>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 4. 2019 - 30. 9. 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</si>
  <si>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 9. 2020</t>
    </r>
  </si>
  <si>
    <t>4. dostupnost kinematografických děl v regionálních jednosálových a dvousálových kinech</t>
  </si>
  <si>
    <t>Výzva je určená pro distribuci českých kinematografických děl (ve smyslu § 2 odst. 1 písm. f) zákona o audiovizi) i zahraničních kinematografických děl.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</si>
  <si>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2019-3-1-2</t>
    </r>
  </si>
  <si>
    <t>2968/2019</t>
  </si>
  <si>
    <t>Jiří Suchý - Lehce s životem se prát</t>
  </si>
  <si>
    <t>CINEART TV Prague s.r.o.</t>
  </si>
  <si>
    <t>Hodoušková, Markéta</t>
  </si>
  <si>
    <t>ano</t>
  </si>
  <si>
    <t>neinvestiční dotace</t>
  </si>
  <si>
    <t>Schmarc, Vít</t>
  </si>
  <si>
    <t>x</t>
  </si>
  <si>
    <t>70%</t>
  </si>
  <si>
    <t>2970/2019</t>
  </si>
  <si>
    <t>Distribuce filmu Pavarotti</t>
  </si>
  <si>
    <t>Bontonfilm a.s.</t>
  </si>
  <si>
    <t>Škach, Vladislav</t>
  </si>
  <si>
    <t>Pechánková, Milica</t>
  </si>
  <si>
    <t>ne</t>
  </si>
  <si>
    <t>2972/2019</t>
  </si>
  <si>
    <t>První akční hrdina</t>
  </si>
  <si>
    <t>Skopal, Pavel</t>
  </si>
  <si>
    <t>Jílek, Jan</t>
  </si>
  <si>
    <t>3024/2019</t>
  </si>
  <si>
    <t>Distribuce filmu Hodinářův učeň</t>
  </si>
  <si>
    <t>Poláková, Jarmila</t>
  </si>
  <si>
    <t>Slavík, Petr</t>
  </si>
  <si>
    <t>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</si>
</sst>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9" xfId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>
      <alignment horizontal="left" vertical="top"/>
    </xf>
    <xf numFmtId="3" fontId="4" fillId="2" borderId="10" xfId="0" applyNumberFormat="1" applyFont="1" applyFill="1" applyBorder="1" applyAlignment="1">
      <alignment horizontal="right" vertical="top" wrapText="1"/>
    </xf>
    <xf numFmtId="49" fontId="4" fillId="2" borderId="10" xfId="0" applyNumberFormat="1" applyFont="1" applyFill="1" applyBorder="1" applyAlignment="1">
      <alignment horizontal="center" vertical="top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center" vertical="top"/>
      <protection locked="0"/>
    </xf>
    <xf numFmtId="2" fontId="5" fillId="2" borderId="10" xfId="0" applyNumberFormat="1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top" wrapText="1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top" wrapText="1"/>
    </xf>
    <xf numFmtId="2" fontId="5" fillId="2" borderId="10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2" fontId="5" fillId="2" borderId="2" xfId="0" applyNumberFormat="1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vertical="top" wrapText="1"/>
    </xf>
    <xf numFmtId="2" fontId="5" fillId="2" borderId="3" xfId="0" applyNumberFormat="1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vertical="top"/>
    </xf>
    <xf numFmtId="3" fontId="4" fillId="2" borderId="11" xfId="0" applyNumberFormat="1" applyFont="1" applyFill="1" applyBorder="1" applyAlignment="1">
      <alignment horizontal="left" vertical="top"/>
    </xf>
    <xf numFmtId="2" fontId="4" fillId="2" borderId="11" xfId="0" applyNumberFormat="1" applyFont="1" applyFill="1" applyBorder="1" applyAlignment="1">
      <alignment horizontal="left" vertical="top"/>
    </xf>
    <xf numFmtId="3" fontId="4" fillId="2" borderId="11" xfId="0" applyNumberFormat="1" applyFont="1" applyFill="1" applyBorder="1" applyAlignment="1">
      <alignment horizontal="right" vertical="top"/>
    </xf>
    <xf numFmtId="0" fontId="4" fillId="2" borderId="1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1F7830BF-FCBF-4C6F-A8C5-4F8EC58D9315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21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.7109375" style="2" customWidth="1"/>
    <col min="20" max="20" width="10.28515625" style="24" customWidth="1"/>
    <col min="21" max="21" width="9.28515625" style="2" customWidth="1"/>
    <col min="22" max="22" width="9.28515625" style="24" customWidth="1"/>
    <col min="23" max="23" width="10.28515625" style="2" customWidth="1"/>
    <col min="24" max="24" width="15.7109375" style="24" customWidth="1"/>
    <col min="25" max="25" width="15.7109375" style="2" customWidth="1"/>
    <col min="26" max="16384" width="9.140625" style="2"/>
  </cols>
  <sheetData>
    <row r="1" spans="1:90" ht="38.25" customHeight="1" x14ac:dyDescent="0.25">
      <c r="A1" s="1" t="s">
        <v>34</v>
      </c>
    </row>
    <row r="2" spans="1:90" ht="15" x14ac:dyDescent="0.25">
      <c r="A2" s="8" t="s">
        <v>47</v>
      </c>
      <c r="D2" s="14" t="s">
        <v>22</v>
      </c>
    </row>
    <row r="3" spans="1:90" ht="15" x14ac:dyDescent="0.25">
      <c r="A3" s="4" t="s">
        <v>33</v>
      </c>
      <c r="D3" s="13" t="s">
        <v>38</v>
      </c>
    </row>
    <row r="4" spans="1:90" ht="15" x14ac:dyDescent="0.25">
      <c r="A4" s="8" t="s">
        <v>43</v>
      </c>
      <c r="D4" s="13" t="s">
        <v>39</v>
      </c>
    </row>
    <row r="5" spans="1:90" x14ac:dyDescent="0.25">
      <c r="A5" s="8" t="s">
        <v>41</v>
      </c>
      <c r="D5" s="13" t="s">
        <v>40</v>
      </c>
    </row>
    <row r="6" spans="1:90" x14ac:dyDescent="0.25">
      <c r="A6" s="8"/>
      <c r="D6" s="13" t="s">
        <v>45</v>
      </c>
    </row>
    <row r="7" spans="1:90" ht="15" x14ac:dyDescent="0.25">
      <c r="A7" s="8" t="s">
        <v>44</v>
      </c>
    </row>
    <row r="8" spans="1:90" x14ac:dyDescent="0.25">
      <c r="A8" s="4" t="s">
        <v>21</v>
      </c>
      <c r="D8" s="15" t="s">
        <v>23</v>
      </c>
    </row>
    <row r="9" spans="1:90" ht="15" x14ac:dyDescent="0.25">
      <c r="A9" s="9" t="s">
        <v>42</v>
      </c>
      <c r="D9" s="13" t="s">
        <v>35</v>
      </c>
      <c r="F9" s="2" t="s">
        <v>36</v>
      </c>
    </row>
    <row r="10" spans="1:90" ht="27" customHeight="1" x14ac:dyDescent="0.25">
      <c r="F10" s="35" t="s">
        <v>37</v>
      </c>
      <c r="G10" s="35"/>
      <c r="H10" s="35"/>
      <c r="I10" s="35"/>
      <c r="J10" s="35"/>
    </row>
    <row r="11" spans="1:90" ht="25.15" customHeight="1" x14ac:dyDescent="0.2">
      <c r="D11" s="36" t="s">
        <v>46</v>
      </c>
      <c r="E11" s="36"/>
      <c r="F11" s="36"/>
      <c r="G11" s="36"/>
      <c r="H11" s="36"/>
      <c r="I11" s="36"/>
      <c r="J11" s="36"/>
    </row>
    <row r="12" spans="1:90" x14ac:dyDescent="0.25">
      <c r="A12" s="4"/>
    </row>
    <row r="13" spans="1:90" ht="26.45" customHeight="1" x14ac:dyDescent="0.25">
      <c r="A13" s="32" t="s">
        <v>0</v>
      </c>
      <c r="B13" s="32" t="s">
        <v>1</v>
      </c>
      <c r="C13" s="32" t="s">
        <v>16</v>
      </c>
      <c r="D13" s="33" t="s">
        <v>13</v>
      </c>
      <c r="E13" s="34" t="s">
        <v>2</v>
      </c>
      <c r="F13" s="32" t="s">
        <v>29</v>
      </c>
      <c r="G13" s="32"/>
      <c r="H13" s="32" t="s">
        <v>30</v>
      </c>
      <c r="I13" s="32"/>
      <c r="J13" s="32" t="s">
        <v>31</v>
      </c>
      <c r="K13" s="32" t="s">
        <v>14</v>
      </c>
      <c r="L13" s="32" t="s">
        <v>15</v>
      </c>
      <c r="M13" s="32" t="s">
        <v>27</v>
      </c>
      <c r="N13" s="32" t="s">
        <v>28</v>
      </c>
      <c r="O13" s="32" t="s">
        <v>32</v>
      </c>
      <c r="P13" s="32" t="s">
        <v>3</v>
      </c>
      <c r="Q13" s="32" t="s">
        <v>4</v>
      </c>
      <c r="R13" s="32" t="s">
        <v>5</v>
      </c>
      <c r="S13" s="32" t="s">
        <v>6</v>
      </c>
      <c r="T13" s="37" t="s">
        <v>7</v>
      </c>
      <c r="U13" s="32" t="s">
        <v>8</v>
      </c>
      <c r="V13" s="37" t="s">
        <v>9</v>
      </c>
      <c r="W13" s="32" t="s">
        <v>10</v>
      </c>
      <c r="X13" s="37" t="s">
        <v>11</v>
      </c>
      <c r="Y13" s="32" t="s">
        <v>12</v>
      </c>
    </row>
    <row r="14" spans="1:90" ht="59.45" customHeight="1" x14ac:dyDescent="0.25">
      <c r="A14" s="32"/>
      <c r="B14" s="32"/>
      <c r="C14" s="32"/>
      <c r="D14" s="33"/>
      <c r="E14" s="34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7"/>
      <c r="U14" s="32"/>
      <c r="V14" s="37"/>
      <c r="W14" s="32"/>
      <c r="X14" s="37"/>
      <c r="Y14" s="32"/>
    </row>
    <row r="15" spans="1:90" ht="28.9" customHeight="1" x14ac:dyDescent="0.25">
      <c r="A15" s="32"/>
      <c r="B15" s="32"/>
      <c r="C15" s="32"/>
      <c r="D15" s="33"/>
      <c r="E15" s="34"/>
      <c r="F15" s="27" t="s">
        <v>24</v>
      </c>
      <c r="G15" s="28" t="s">
        <v>25</v>
      </c>
      <c r="H15" s="28" t="s">
        <v>24</v>
      </c>
      <c r="I15" s="28" t="s">
        <v>25</v>
      </c>
      <c r="J15" s="28" t="s">
        <v>26</v>
      </c>
      <c r="K15" s="28" t="s">
        <v>18</v>
      </c>
      <c r="L15" s="28" t="s">
        <v>18</v>
      </c>
      <c r="M15" s="28" t="s">
        <v>19</v>
      </c>
      <c r="N15" s="28" t="s">
        <v>20</v>
      </c>
      <c r="O15" s="28" t="s">
        <v>20</v>
      </c>
      <c r="P15" s="28" t="s">
        <v>19</v>
      </c>
      <c r="Q15" s="28"/>
      <c r="R15" s="28"/>
      <c r="S15" s="28"/>
      <c r="T15" s="29"/>
      <c r="U15" s="28"/>
      <c r="V15" s="29"/>
      <c r="W15" s="28"/>
      <c r="X15" s="29"/>
      <c r="Y15" s="28"/>
    </row>
    <row r="16" spans="1:90" s="6" customFormat="1" ht="12.75" customHeight="1" x14ac:dyDescent="0.25">
      <c r="A16" s="18" t="s">
        <v>48</v>
      </c>
      <c r="B16" s="18" t="s">
        <v>50</v>
      </c>
      <c r="C16" s="18" t="s">
        <v>49</v>
      </c>
      <c r="D16" s="30">
        <v>503970</v>
      </c>
      <c r="E16" s="30">
        <v>250000</v>
      </c>
      <c r="F16" s="18" t="s">
        <v>51</v>
      </c>
      <c r="G16" s="31" t="s">
        <v>52</v>
      </c>
      <c r="H16" s="18" t="s">
        <v>54</v>
      </c>
      <c r="I16" s="31" t="s">
        <v>55</v>
      </c>
      <c r="J16" s="20">
        <v>31.6</v>
      </c>
      <c r="K16" s="20">
        <v>13</v>
      </c>
      <c r="L16" s="20">
        <v>12</v>
      </c>
      <c r="M16" s="20">
        <v>5</v>
      </c>
      <c r="N16" s="20">
        <v>8</v>
      </c>
      <c r="O16" s="20">
        <v>9</v>
      </c>
      <c r="P16" s="20">
        <v>5</v>
      </c>
      <c r="Q16" s="20">
        <f>SUM(J16:P16)</f>
        <v>83.6</v>
      </c>
      <c r="R16" s="21">
        <v>250000</v>
      </c>
      <c r="S16" s="18" t="s">
        <v>53</v>
      </c>
      <c r="T16" s="26" t="s">
        <v>52</v>
      </c>
      <c r="U16" s="22" t="s">
        <v>52</v>
      </c>
      <c r="V16" s="25">
        <v>0.5</v>
      </c>
      <c r="W16" s="22" t="s">
        <v>56</v>
      </c>
      <c r="X16" s="23">
        <v>44012</v>
      </c>
      <c r="Y16" s="23">
        <v>44012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17" customFormat="1" ht="12.75" customHeight="1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23.6</v>
      </c>
      <c r="K17" s="20">
        <v>13</v>
      </c>
      <c r="L17" s="20">
        <v>8.8000000000000007</v>
      </c>
      <c r="M17" s="20">
        <v>4</v>
      </c>
      <c r="N17" s="20">
        <v>4.5999999999999996</v>
      </c>
      <c r="O17" s="20">
        <v>4.5999999999999996</v>
      </c>
      <c r="P17" s="20">
        <v>4</v>
      </c>
      <c r="Q17" s="20">
        <f t="shared" ref="Q17:Q19" si="0">SUM(J17:P17)</f>
        <v>62.600000000000009</v>
      </c>
      <c r="R17" s="21"/>
      <c r="S17" s="18" t="s">
        <v>53</v>
      </c>
      <c r="T17" s="26" t="s">
        <v>62</v>
      </c>
      <c r="U17" s="22"/>
      <c r="V17" s="25">
        <v>0.28999999999999998</v>
      </c>
      <c r="W17" s="22"/>
      <c r="X17" s="23">
        <v>43981</v>
      </c>
      <c r="Y17" s="23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17" customFormat="1" ht="12.75" customHeight="1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24.8</v>
      </c>
      <c r="K18" s="20">
        <v>13.2</v>
      </c>
      <c r="L18" s="20">
        <v>8.6</v>
      </c>
      <c r="M18" s="20">
        <v>3.4</v>
      </c>
      <c r="N18" s="20">
        <v>5.8</v>
      </c>
      <c r="O18" s="20">
        <v>5.2</v>
      </c>
      <c r="P18" s="20">
        <v>4</v>
      </c>
      <c r="Q18" s="20">
        <f t="shared" si="0"/>
        <v>65</v>
      </c>
      <c r="R18" s="21"/>
      <c r="S18" s="18" t="s">
        <v>53</v>
      </c>
      <c r="T18" s="26" t="s">
        <v>52</v>
      </c>
      <c r="U18" s="22"/>
      <c r="V18" s="25">
        <v>0.6</v>
      </c>
      <c r="W18" s="22"/>
      <c r="X18" s="23">
        <v>44012</v>
      </c>
      <c r="Y18" s="23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17" customFormat="1" ht="12.75" customHeight="1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32.200000000000003</v>
      </c>
      <c r="K19" s="20">
        <v>13.2</v>
      </c>
      <c r="L19" s="20">
        <v>13</v>
      </c>
      <c r="M19" s="20">
        <v>4.5999999999999996</v>
      </c>
      <c r="N19" s="20">
        <v>7</v>
      </c>
      <c r="O19" s="20">
        <v>8</v>
      </c>
      <c r="P19" s="20">
        <v>4</v>
      </c>
      <c r="Q19" s="20">
        <f t="shared" si="0"/>
        <v>82</v>
      </c>
      <c r="R19" s="21">
        <v>500000</v>
      </c>
      <c r="S19" s="18" t="s">
        <v>53</v>
      </c>
      <c r="T19" s="26" t="s">
        <v>62</v>
      </c>
      <c r="U19" s="22" t="s">
        <v>52</v>
      </c>
      <c r="V19" s="25">
        <v>0.1</v>
      </c>
      <c r="W19" s="22" t="s">
        <v>71</v>
      </c>
      <c r="X19" s="23">
        <v>44012</v>
      </c>
      <c r="Y19" s="23">
        <v>44012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x14ac:dyDescent="0.25">
      <c r="A20" s="51"/>
      <c r="B20" s="51"/>
      <c r="C20" s="51"/>
      <c r="D20" s="52">
        <f>SUM(D16:D19)</f>
        <v>7679076</v>
      </c>
      <c r="E20" s="52">
        <f>SUM(E16:E19)</f>
        <v>1317000</v>
      </c>
      <c r="F20" s="53"/>
      <c r="G20" s="54"/>
      <c r="H20" s="54"/>
      <c r="I20" s="51"/>
      <c r="J20" s="51"/>
      <c r="K20" s="51"/>
      <c r="L20" s="51"/>
      <c r="M20" s="51"/>
      <c r="N20" s="51"/>
      <c r="O20" s="51"/>
      <c r="P20" s="51"/>
      <c r="Q20" s="51"/>
      <c r="R20" s="55">
        <f>SUM(R16:R19)</f>
        <v>750000</v>
      </c>
      <c r="S20" s="51"/>
      <c r="T20" s="56"/>
      <c r="U20" s="51"/>
      <c r="V20" s="56"/>
      <c r="W20" s="51"/>
      <c r="X20" s="56"/>
      <c r="Y20" s="51"/>
    </row>
    <row r="21" spans="1:90" x14ac:dyDescent="0.25">
      <c r="A21" s="17"/>
      <c r="B21" s="17"/>
      <c r="C21" s="17"/>
      <c r="D21" s="57"/>
      <c r="E21" s="58"/>
      <c r="F21" s="59"/>
      <c r="G21" s="59"/>
      <c r="H21" s="59"/>
      <c r="I21" s="17"/>
      <c r="J21" s="17"/>
      <c r="K21" s="17"/>
      <c r="L21" s="17"/>
      <c r="M21" s="17"/>
      <c r="N21" s="17"/>
      <c r="O21" s="17"/>
      <c r="P21" s="17"/>
      <c r="Q21" s="17" t="s">
        <v>17</v>
      </c>
      <c r="R21" s="60">
        <f>6000000-R20</f>
        <v>5250000</v>
      </c>
      <c r="S21" s="17"/>
      <c r="T21" s="61"/>
      <c r="U21" s="17"/>
      <c r="V21" s="61"/>
      <c r="W21" s="17"/>
      <c r="X21" s="61"/>
      <c r="Y21" s="17"/>
    </row>
  </sheetData>
  <sortState ref="A13:BT16">
    <sortCondition ref="A13"/>
  </sortState>
  <mergeCells count="25">
    <mergeCell ref="Y13:Y14"/>
    <mergeCell ref="J13:J14"/>
    <mergeCell ref="K13:K14"/>
    <mergeCell ref="L13:L14"/>
    <mergeCell ref="V13:V14"/>
    <mergeCell ref="M13:M14"/>
    <mergeCell ref="N13:N14"/>
    <mergeCell ref="O13:O14"/>
    <mergeCell ref="P13:P14"/>
    <mergeCell ref="W13:W14"/>
    <mergeCell ref="U13:U14"/>
    <mergeCell ref="Q13:Q14"/>
    <mergeCell ref="R13:R14"/>
    <mergeCell ref="S13:S14"/>
    <mergeCell ref="T13:T14"/>
    <mergeCell ref="F10:J10"/>
    <mergeCell ref="D11:J11"/>
    <mergeCell ref="F13:G14"/>
    <mergeCell ref="H13:I14"/>
    <mergeCell ref="X13:X14"/>
    <mergeCell ref="A13:A15"/>
    <mergeCell ref="B13:B15"/>
    <mergeCell ref="C13:C15"/>
    <mergeCell ref="D13:D15"/>
    <mergeCell ref="E13:E15"/>
  </mergeCells>
  <dataValidations count="4">
    <dataValidation type="decimal" operator="lessThanOrEqual" allowBlank="1" showInputMessage="1" showErrorMessage="1" error="max. 40" sqref="J16:J19" xr:uid="{00000000-0002-0000-0000-000000000000}">
      <formula1>40</formula1>
    </dataValidation>
    <dataValidation type="decimal" operator="lessThanOrEqual" allowBlank="1" showInputMessage="1" showErrorMessage="1" error="max. 15" sqref="K16:L19" xr:uid="{00000000-0002-0000-0000-000001000000}">
      <formula1>15</formula1>
    </dataValidation>
    <dataValidation type="decimal" operator="lessThanOrEqual" allowBlank="1" showInputMessage="1" showErrorMessage="1" error="max. 5" sqref="P16:P19 M16:M19" xr:uid="{00000000-0002-0000-0000-000002000000}">
      <formula1>5</formula1>
    </dataValidation>
    <dataValidation type="decimal" operator="lessThanOrEqual" allowBlank="1" showInputMessage="1" showErrorMessage="1" error="max. 10" sqref="N16:O19" xr:uid="{00000000-0002-0000-0000-000003000000}">
      <formula1>10</formula1>
    </dataValidation>
  </dataValidations>
  <pageMargins left="0.7" right="0.7" top="0.78740157499999996" bottom="0.78740157499999996" header="0.3" footer="0.3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B68D-62AD-480F-BB66-02F99D86082D}">
  <dimension ref="A1:CC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35" t="s">
        <v>37</v>
      </c>
      <c r="G10" s="35"/>
      <c r="H10" s="35"/>
      <c r="I10" s="35"/>
      <c r="J10" s="35"/>
    </row>
    <row r="11" spans="1:81" ht="25.15" customHeight="1" x14ac:dyDescent="0.2">
      <c r="D11" s="36" t="s">
        <v>46</v>
      </c>
      <c r="E11" s="36"/>
      <c r="F11" s="36"/>
      <c r="G11" s="36"/>
      <c r="H11" s="36"/>
      <c r="I11" s="36"/>
      <c r="J11" s="36"/>
    </row>
    <row r="12" spans="1:81" x14ac:dyDescent="0.25">
      <c r="A12" s="4"/>
    </row>
    <row r="13" spans="1:81" ht="26.45" customHeight="1" x14ac:dyDescent="0.25">
      <c r="A13" s="38" t="s">
        <v>0</v>
      </c>
      <c r="B13" s="38" t="s">
        <v>1</v>
      </c>
      <c r="C13" s="38" t="s">
        <v>16</v>
      </c>
      <c r="D13" s="41" t="s">
        <v>13</v>
      </c>
      <c r="E13" s="44" t="s">
        <v>2</v>
      </c>
      <c r="F13" s="47" t="s">
        <v>29</v>
      </c>
      <c r="G13" s="48"/>
      <c r="H13" s="47" t="s">
        <v>30</v>
      </c>
      <c r="I13" s="48"/>
      <c r="J13" s="38" t="s">
        <v>31</v>
      </c>
      <c r="K13" s="38" t="s">
        <v>14</v>
      </c>
      <c r="L13" s="38" t="s">
        <v>15</v>
      </c>
      <c r="M13" s="38" t="s">
        <v>27</v>
      </c>
      <c r="N13" s="38" t="s">
        <v>28</v>
      </c>
      <c r="O13" s="38" t="s">
        <v>32</v>
      </c>
      <c r="P13" s="38" t="s">
        <v>3</v>
      </c>
      <c r="Q13" s="38" t="s">
        <v>4</v>
      </c>
    </row>
    <row r="14" spans="1:81" ht="59.45" customHeight="1" x14ac:dyDescent="0.25">
      <c r="A14" s="40"/>
      <c r="B14" s="40"/>
      <c r="C14" s="40"/>
      <c r="D14" s="42"/>
      <c r="E14" s="45"/>
      <c r="F14" s="49"/>
      <c r="G14" s="50"/>
      <c r="H14" s="49"/>
      <c r="I14" s="50"/>
      <c r="J14" s="39"/>
      <c r="K14" s="39"/>
      <c r="L14" s="39"/>
      <c r="M14" s="39"/>
      <c r="N14" s="39"/>
      <c r="O14" s="39"/>
      <c r="P14" s="39"/>
      <c r="Q14" s="39"/>
    </row>
    <row r="15" spans="1:81" ht="28.9" customHeight="1" x14ac:dyDescent="0.25">
      <c r="A15" s="39"/>
      <c r="B15" s="39"/>
      <c r="C15" s="39"/>
      <c r="D15" s="43"/>
      <c r="E15" s="4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32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84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19" si="0">SUM(J17:P17)</f>
        <v>62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6</v>
      </c>
      <c r="P18" s="20">
        <v>4</v>
      </c>
      <c r="Q18" s="20">
        <f t="shared" ref="Q18:Q19" si="1">SUM(J18:P18)</f>
        <v>65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1"/>
        <v>83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10" sqref="N16:O19" xr:uid="{F832288A-8BA1-4B54-9847-7C4B0C24EA5A}">
      <formula1>10</formula1>
    </dataValidation>
    <dataValidation type="decimal" operator="lessThanOrEqual" allowBlank="1" showInputMessage="1" showErrorMessage="1" error="max. 5" sqref="M16:M19 P16:P19" xr:uid="{C6FB5366-42B4-4F6A-84DC-E09637C4EE43}">
      <formula1>5</formula1>
    </dataValidation>
    <dataValidation type="decimal" operator="lessThanOrEqual" allowBlank="1" showInputMessage="1" showErrorMessage="1" error="max. 15" sqref="K16:L19" xr:uid="{30D6036F-C45A-4935-BD0D-2E1B40D78181}">
      <formula1>15</formula1>
    </dataValidation>
    <dataValidation type="decimal" operator="lessThanOrEqual" allowBlank="1" showInputMessage="1" showErrorMessage="1" error="max. 40" sqref="J16:J19" xr:uid="{D9027C02-20E6-43EB-8B69-F571A56346F2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BF94-A2AF-48E7-9623-65A78218352F}">
  <dimension ref="A1:CC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35" t="s">
        <v>37</v>
      </c>
      <c r="G10" s="35"/>
      <c r="H10" s="35"/>
      <c r="I10" s="35"/>
      <c r="J10" s="35"/>
    </row>
    <row r="11" spans="1:81" ht="25.15" customHeight="1" x14ac:dyDescent="0.2">
      <c r="D11" s="36" t="s">
        <v>46</v>
      </c>
      <c r="E11" s="36"/>
      <c r="F11" s="36"/>
      <c r="G11" s="36"/>
      <c r="H11" s="36"/>
      <c r="I11" s="36"/>
      <c r="J11" s="36"/>
    </row>
    <row r="12" spans="1:81" x14ac:dyDescent="0.25">
      <c r="A12" s="4"/>
    </row>
    <row r="13" spans="1:81" ht="26.45" customHeight="1" x14ac:dyDescent="0.25">
      <c r="A13" s="38" t="s">
        <v>0</v>
      </c>
      <c r="B13" s="38" t="s">
        <v>1</v>
      </c>
      <c r="C13" s="38" t="s">
        <v>16</v>
      </c>
      <c r="D13" s="41" t="s">
        <v>13</v>
      </c>
      <c r="E13" s="44" t="s">
        <v>2</v>
      </c>
      <c r="F13" s="47" t="s">
        <v>29</v>
      </c>
      <c r="G13" s="48"/>
      <c r="H13" s="47" t="s">
        <v>30</v>
      </c>
      <c r="I13" s="48"/>
      <c r="J13" s="38" t="s">
        <v>31</v>
      </c>
      <c r="K13" s="38" t="s">
        <v>14</v>
      </c>
      <c r="L13" s="38" t="s">
        <v>15</v>
      </c>
      <c r="M13" s="38" t="s">
        <v>27</v>
      </c>
      <c r="N13" s="38" t="s">
        <v>28</v>
      </c>
      <c r="O13" s="38" t="s">
        <v>32</v>
      </c>
      <c r="P13" s="38" t="s">
        <v>3</v>
      </c>
      <c r="Q13" s="38" t="s">
        <v>4</v>
      </c>
    </row>
    <row r="14" spans="1:81" ht="59.45" customHeight="1" x14ac:dyDescent="0.25">
      <c r="A14" s="40"/>
      <c r="B14" s="40"/>
      <c r="C14" s="40"/>
      <c r="D14" s="42"/>
      <c r="E14" s="45"/>
      <c r="F14" s="49"/>
      <c r="G14" s="50"/>
      <c r="H14" s="49"/>
      <c r="I14" s="50"/>
      <c r="J14" s="39"/>
      <c r="K14" s="39"/>
      <c r="L14" s="39"/>
      <c r="M14" s="39"/>
      <c r="N14" s="39"/>
      <c r="O14" s="39"/>
      <c r="P14" s="39"/>
      <c r="Q14" s="39"/>
    </row>
    <row r="15" spans="1:81" ht="28.9" customHeight="1" x14ac:dyDescent="0.25">
      <c r="A15" s="39"/>
      <c r="B15" s="39"/>
      <c r="C15" s="39"/>
      <c r="D15" s="43"/>
      <c r="E15" s="4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12</v>
      </c>
      <c r="L16" s="7">
        <v>12</v>
      </c>
      <c r="M16" s="7">
        <v>5</v>
      </c>
      <c r="N16" s="7">
        <v>8</v>
      </c>
      <c r="O16" s="7">
        <v>8</v>
      </c>
      <c r="P16" s="7">
        <v>5</v>
      </c>
      <c r="Q16" s="7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12</v>
      </c>
      <c r="L17" s="20">
        <v>8</v>
      </c>
      <c r="M17" s="20">
        <v>4</v>
      </c>
      <c r="N17" s="20">
        <v>3</v>
      </c>
      <c r="O17" s="20">
        <v>3</v>
      </c>
      <c r="P17" s="20">
        <v>4</v>
      </c>
      <c r="Q17" s="20">
        <f t="shared" ref="Q17:Q19" si="0">SUM(J17:P17)</f>
        <v>56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25</v>
      </c>
      <c r="K18" s="20">
        <v>13</v>
      </c>
      <c r="L18" s="20">
        <v>9</v>
      </c>
      <c r="M18" s="20">
        <v>3</v>
      </c>
      <c r="N18" s="20">
        <v>5</v>
      </c>
      <c r="O18" s="20">
        <v>5</v>
      </c>
      <c r="P18" s="20">
        <v>4</v>
      </c>
      <c r="Q18" s="20">
        <f t="shared" si="0"/>
        <v>64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35</v>
      </c>
      <c r="K19" s="20">
        <v>13</v>
      </c>
      <c r="L19" s="20">
        <v>13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84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9" xr:uid="{DA9525A4-D316-4AC4-8CB4-49968BA7DF9E}">
      <formula1>40</formula1>
    </dataValidation>
    <dataValidation type="decimal" operator="lessThanOrEqual" allowBlank="1" showInputMessage="1" showErrorMessage="1" error="max. 15" sqref="K16:L19" xr:uid="{A44E048F-9870-46F3-8B5C-526742D66E97}">
      <formula1>15</formula1>
    </dataValidation>
    <dataValidation type="decimal" operator="lessThanOrEqual" allowBlank="1" showInputMessage="1" showErrorMessage="1" error="max. 5" sqref="P16:P19 M16:M19" xr:uid="{E87906E3-6081-4866-B3E5-4C5EA4B750C0}">
      <formula1>5</formula1>
    </dataValidation>
    <dataValidation type="decimal" operator="lessThanOrEqual" allowBlank="1" showInputMessage="1" showErrorMessage="1" error="max. 10" sqref="N16:O19" xr:uid="{6FF9DA4F-37E6-4950-BF79-15240D770B2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E865-E99E-4BEC-AB6B-E561C6C8C182}">
  <dimension ref="A1:CC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35" t="s">
        <v>37</v>
      </c>
      <c r="G10" s="35"/>
      <c r="H10" s="35"/>
      <c r="I10" s="35"/>
      <c r="J10" s="35"/>
    </row>
    <row r="11" spans="1:81" ht="25.15" customHeight="1" x14ac:dyDescent="0.2">
      <c r="D11" s="36" t="s">
        <v>46</v>
      </c>
      <c r="E11" s="36"/>
      <c r="F11" s="36"/>
      <c r="G11" s="36"/>
      <c r="H11" s="36"/>
      <c r="I11" s="36"/>
      <c r="J11" s="36"/>
    </row>
    <row r="12" spans="1:81" x14ac:dyDescent="0.25">
      <c r="A12" s="4"/>
    </row>
    <row r="13" spans="1:81" ht="26.45" customHeight="1" x14ac:dyDescent="0.25">
      <c r="A13" s="38" t="s">
        <v>0</v>
      </c>
      <c r="B13" s="38" t="s">
        <v>1</v>
      </c>
      <c r="C13" s="38" t="s">
        <v>16</v>
      </c>
      <c r="D13" s="41" t="s">
        <v>13</v>
      </c>
      <c r="E13" s="44" t="s">
        <v>2</v>
      </c>
      <c r="F13" s="47" t="s">
        <v>29</v>
      </c>
      <c r="G13" s="48"/>
      <c r="H13" s="47" t="s">
        <v>30</v>
      </c>
      <c r="I13" s="48"/>
      <c r="J13" s="38" t="s">
        <v>31</v>
      </c>
      <c r="K13" s="38" t="s">
        <v>14</v>
      </c>
      <c r="L13" s="38" t="s">
        <v>15</v>
      </c>
      <c r="M13" s="38" t="s">
        <v>27</v>
      </c>
      <c r="N13" s="38" t="s">
        <v>28</v>
      </c>
      <c r="O13" s="38" t="s">
        <v>32</v>
      </c>
      <c r="P13" s="38" t="s">
        <v>3</v>
      </c>
      <c r="Q13" s="38" t="s">
        <v>4</v>
      </c>
    </row>
    <row r="14" spans="1:81" ht="59.45" customHeight="1" x14ac:dyDescent="0.25">
      <c r="A14" s="40"/>
      <c r="B14" s="40"/>
      <c r="C14" s="40"/>
      <c r="D14" s="42"/>
      <c r="E14" s="45"/>
      <c r="F14" s="49"/>
      <c r="G14" s="50"/>
      <c r="H14" s="49"/>
      <c r="I14" s="50"/>
      <c r="J14" s="39"/>
      <c r="K14" s="39"/>
      <c r="L14" s="39"/>
      <c r="M14" s="39"/>
      <c r="N14" s="39"/>
      <c r="O14" s="39"/>
      <c r="P14" s="39"/>
      <c r="Q14" s="39"/>
    </row>
    <row r="15" spans="1:81" ht="28.9" customHeight="1" x14ac:dyDescent="0.25">
      <c r="A15" s="39"/>
      <c r="B15" s="39"/>
      <c r="C15" s="39"/>
      <c r="D15" s="43"/>
      <c r="E15" s="4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33</v>
      </c>
      <c r="K16" s="7">
        <v>14</v>
      </c>
      <c r="L16" s="7">
        <v>13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22</v>
      </c>
      <c r="K17" s="20">
        <v>14</v>
      </c>
      <c r="L17" s="20">
        <v>10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19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20</v>
      </c>
      <c r="K18" s="20">
        <v>14</v>
      </c>
      <c r="L18" s="20">
        <v>5</v>
      </c>
      <c r="M18" s="20">
        <v>4</v>
      </c>
      <c r="N18" s="20">
        <v>7</v>
      </c>
      <c r="O18" s="20">
        <v>4</v>
      </c>
      <c r="P18" s="20">
        <v>4</v>
      </c>
      <c r="Q18" s="20">
        <f t="shared" si="0"/>
        <v>58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14</v>
      </c>
      <c r="L19" s="20">
        <v>13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81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9" xr:uid="{604C1884-2CF4-4668-9819-F306900628AF}">
      <formula1>40</formula1>
    </dataValidation>
    <dataValidation type="decimal" operator="lessThanOrEqual" allowBlank="1" showInputMessage="1" showErrorMessage="1" error="max. 15" sqref="K16:L19" xr:uid="{09C3713A-59A5-4BC8-9E16-6341B1F944BC}">
      <formula1>15</formula1>
    </dataValidation>
    <dataValidation type="decimal" operator="lessThanOrEqual" allowBlank="1" showInputMessage="1" showErrorMessage="1" error="max. 5" sqref="P16:P19 M16:M19" xr:uid="{E0AAC95D-06C7-4DE5-BCA6-210CDBB2588E}">
      <formula1>5</formula1>
    </dataValidation>
    <dataValidation type="decimal" operator="lessThanOrEqual" allowBlank="1" showInputMessage="1" showErrorMessage="1" error="max. 10" sqref="N16:O19" xr:uid="{DFC4A3D9-38BF-459D-8662-1A3CD91EFADC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5192F-772B-4F96-B366-686620AE59AF}">
  <dimension ref="A1:CC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35" t="s">
        <v>37</v>
      </c>
      <c r="G10" s="35"/>
      <c r="H10" s="35"/>
      <c r="I10" s="35"/>
      <c r="J10" s="35"/>
    </row>
    <row r="11" spans="1:81" ht="25.15" customHeight="1" x14ac:dyDescent="0.2">
      <c r="D11" s="36" t="s">
        <v>46</v>
      </c>
      <c r="E11" s="36"/>
      <c r="F11" s="36"/>
      <c r="G11" s="36"/>
      <c r="H11" s="36"/>
      <c r="I11" s="36"/>
      <c r="J11" s="36"/>
    </row>
    <row r="12" spans="1:81" x14ac:dyDescent="0.25">
      <c r="A12" s="4"/>
    </row>
    <row r="13" spans="1:81" ht="26.45" customHeight="1" x14ac:dyDescent="0.25">
      <c r="A13" s="38" t="s">
        <v>0</v>
      </c>
      <c r="B13" s="38" t="s">
        <v>1</v>
      </c>
      <c r="C13" s="38" t="s">
        <v>16</v>
      </c>
      <c r="D13" s="41" t="s">
        <v>13</v>
      </c>
      <c r="E13" s="44" t="s">
        <v>2</v>
      </c>
      <c r="F13" s="47" t="s">
        <v>29</v>
      </c>
      <c r="G13" s="48"/>
      <c r="H13" s="47" t="s">
        <v>30</v>
      </c>
      <c r="I13" s="48"/>
      <c r="J13" s="38" t="s">
        <v>31</v>
      </c>
      <c r="K13" s="38" t="s">
        <v>14</v>
      </c>
      <c r="L13" s="38" t="s">
        <v>15</v>
      </c>
      <c r="M13" s="38" t="s">
        <v>27</v>
      </c>
      <c r="N13" s="38" t="s">
        <v>28</v>
      </c>
      <c r="O13" s="38" t="s">
        <v>32</v>
      </c>
      <c r="P13" s="38" t="s">
        <v>3</v>
      </c>
      <c r="Q13" s="38" t="s">
        <v>4</v>
      </c>
    </row>
    <row r="14" spans="1:81" ht="59.45" customHeight="1" x14ac:dyDescent="0.25">
      <c r="A14" s="40"/>
      <c r="B14" s="40"/>
      <c r="C14" s="40"/>
      <c r="D14" s="42"/>
      <c r="E14" s="45"/>
      <c r="F14" s="49"/>
      <c r="G14" s="50"/>
      <c r="H14" s="49"/>
      <c r="I14" s="50"/>
      <c r="J14" s="39"/>
      <c r="K14" s="39"/>
      <c r="L14" s="39"/>
      <c r="M14" s="39"/>
      <c r="N14" s="39"/>
      <c r="O14" s="39"/>
      <c r="P14" s="39"/>
      <c r="Q14" s="39"/>
    </row>
    <row r="15" spans="1:81" ht="28.9" customHeight="1" x14ac:dyDescent="0.25">
      <c r="A15" s="39"/>
      <c r="B15" s="39"/>
      <c r="C15" s="39"/>
      <c r="D15" s="43"/>
      <c r="E15" s="4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11</v>
      </c>
      <c r="M16" s="7">
        <v>5</v>
      </c>
      <c r="N16" s="7">
        <v>8</v>
      </c>
      <c r="O16" s="7">
        <v>10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27</v>
      </c>
      <c r="K17" s="20">
        <v>13</v>
      </c>
      <c r="L17" s="20">
        <v>9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19" si="0">SUM(J17:P17)</f>
        <v>67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28</v>
      </c>
      <c r="K18" s="20">
        <v>13</v>
      </c>
      <c r="L18" s="20">
        <v>10</v>
      </c>
      <c r="M18" s="20">
        <v>4</v>
      </c>
      <c r="N18" s="20">
        <v>5</v>
      </c>
      <c r="O18" s="20">
        <v>5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33</v>
      </c>
      <c r="K19" s="20">
        <v>13</v>
      </c>
      <c r="L19" s="20">
        <v>14</v>
      </c>
      <c r="M19" s="20">
        <v>5</v>
      </c>
      <c r="N19" s="20">
        <v>7</v>
      </c>
      <c r="O19" s="20">
        <v>8</v>
      </c>
      <c r="P19" s="20">
        <v>4</v>
      </c>
      <c r="Q19" s="20">
        <f t="shared" si="0"/>
        <v>84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9" xr:uid="{8E5C2F3E-07C7-46EF-BD49-609867AADB4C}">
      <formula1>40</formula1>
    </dataValidation>
    <dataValidation type="decimal" operator="lessThanOrEqual" allowBlank="1" showInputMessage="1" showErrorMessage="1" error="max. 15" sqref="K16:L19" xr:uid="{C9D1D2F7-41BA-438C-9A50-6096FC39019C}">
      <formula1>15</formula1>
    </dataValidation>
    <dataValidation type="decimal" operator="lessThanOrEqual" allowBlank="1" showInputMessage="1" showErrorMessage="1" error="max. 5" sqref="P16:P19 M16:M19" xr:uid="{1031DE9E-DD97-458B-9963-96FDD9761FE8}">
      <formula1>5</formula1>
    </dataValidation>
    <dataValidation type="decimal" operator="lessThanOrEqual" allowBlank="1" showInputMessage="1" showErrorMessage="1" error="max. 10" sqref="N16:O19" xr:uid="{C34C4641-5EFA-42E2-BC6E-AE01D24A606F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53CA-9DC7-439C-84DB-D7C8E00EC9C3}">
  <dimension ref="A1:CC19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13" customWidth="1"/>
    <col min="5" max="5" width="15" style="13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81" ht="38.25" customHeight="1" x14ac:dyDescent="0.25">
      <c r="A1" s="1" t="s">
        <v>34</v>
      </c>
    </row>
    <row r="2" spans="1:81" ht="15" x14ac:dyDescent="0.25">
      <c r="A2" s="8" t="s">
        <v>47</v>
      </c>
      <c r="D2" s="14" t="s">
        <v>22</v>
      </c>
    </row>
    <row r="3" spans="1:81" ht="15" x14ac:dyDescent="0.25">
      <c r="A3" s="4" t="s">
        <v>33</v>
      </c>
      <c r="D3" s="13" t="s">
        <v>38</v>
      </c>
    </row>
    <row r="4" spans="1:81" ht="15" x14ac:dyDescent="0.25">
      <c r="A4" s="8" t="s">
        <v>43</v>
      </c>
      <c r="D4" s="13" t="s">
        <v>39</v>
      </c>
    </row>
    <row r="5" spans="1:81" x14ac:dyDescent="0.25">
      <c r="A5" s="8" t="s">
        <v>41</v>
      </c>
      <c r="D5" s="13" t="s">
        <v>40</v>
      </c>
    </row>
    <row r="6" spans="1:81" x14ac:dyDescent="0.25">
      <c r="A6" s="8"/>
      <c r="D6" s="13" t="s">
        <v>45</v>
      </c>
    </row>
    <row r="7" spans="1:81" ht="15" x14ac:dyDescent="0.25">
      <c r="A7" s="8" t="s">
        <v>44</v>
      </c>
    </row>
    <row r="8" spans="1:81" x14ac:dyDescent="0.25">
      <c r="A8" s="4" t="s">
        <v>21</v>
      </c>
      <c r="D8" s="15" t="s">
        <v>23</v>
      </c>
    </row>
    <row r="9" spans="1:81" ht="15" x14ac:dyDescent="0.25">
      <c r="A9" s="9" t="s">
        <v>42</v>
      </c>
      <c r="D9" s="13" t="s">
        <v>35</v>
      </c>
      <c r="F9" s="2" t="s">
        <v>36</v>
      </c>
    </row>
    <row r="10" spans="1:81" ht="27" customHeight="1" x14ac:dyDescent="0.25">
      <c r="F10" s="35" t="s">
        <v>37</v>
      </c>
      <c r="G10" s="35"/>
      <c r="H10" s="35"/>
      <c r="I10" s="35"/>
      <c r="J10" s="35"/>
    </row>
    <row r="11" spans="1:81" ht="25.15" customHeight="1" x14ac:dyDescent="0.2">
      <c r="D11" s="36" t="s">
        <v>46</v>
      </c>
      <c r="E11" s="36"/>
      <c r="F11" s="36"/>
      <c r="G11" s="36"/>
      <c r="H11" s="36"/>
      <c r="I11" s="36"/>
      <c r="J11" s="36"/>
    </row>
    <row r="12" spans="1:81" x14ac:dyDescent="0.25">
      <c r="A12" s="4"/>
    </row>
    <row r="13" spans="1:81" ht="26.45" customHeight="1" x14ac:dyDescent="0.25">
      <c r="A13" s="38" t="s">
        <v>0</v>
      </c>
      <c r="B13" s="38" t="s">
        <v>1</v>
      </c>
      <c r="C13" s="38" t="s">
        <v>16</v>
      </c>
      <c r="D13" s="41" t="s">
        <v>13</v>
      </c>
      <c r="E13" s="44" t="s">
        <v>2</v>
      </c>
      <c r="F13" s="47" t="s">
        <v>29</v>
      </c>
      <c r="G13" s="48"/>
      <c r="H13" s="47" t="s">
        <v>30</v>
      </c>
      <c r="I13" s="48"/>
      <c r="J13" s="38" t="s">
        <v>31</v>
      </c>
      <c r="K13" s="38" t="s">
        <v>14</v>
      </c>
      <c r="L13" s="38" t="s">
        <v>15</v>
      </c>
      <c r="M13" s="38" t="s">
        <v>27</v>
      </c>
      <c r="N13" s="38" t="s">
        <v>28</v>
      </c>
      <c r="O13" s="38" t="s">
        <v>32</v>
      </c>
      <c r="P13" s="38" t="s">
        <v>3</v>
      </c>
      <c r="Q13" s="38" t="s">
        <v>4</v>
      </c>
    </row>
    <row r="14" spans="1:81" ht="59.45" customHeight="1" x14ac:dyDescent="0.25">
      <c r="A14" s="40"/>
      <c r="B14" s="40"/>
      <c r="C14" s="40"/>
      <c r="D14" s="42"/>
      <c r="E14" s="45"/>
      <c r="F14" s="49"/>
      <c r="G14" s="50"/>
      <c r="H14" s="49"/>
      <c r="I14" s="50"/>
      <c r="J14" s="39"/>
      <c r="K14" s="39"/>
      <c r="L14" s="39"/>
      <c r="M14" s="39"/>
      <c r="N14" s="39"/>
      <c r="O14" s="39"/>
      <c r="P14" s="39"/>
      <c r="Q14" s="39"/>
    </row>
    <row r="15" spans="1:81" ht="28.9" customHeight="1" x14ac:dyDescent="0.25">
      <c r="A15" s="39"/>
      <c r="B15" s="39"/>
      <c r="C15" s="39"/>
      <c r="D15" s="43"/>
      <c r="E15" s="46"/>
      <c r="F15" s="5" t="s">
        <v>24</v>
      </c>
      <c r="G15" s="10" t="s">
        <v>25</v>
      </c>
      <c r="H15" s="10" t="s">
        <v>24</v>
      </c>
      <c r="I15" s="10" t="s">
        <v>25</v>
      </c>
      <c r="J15" s="10" t="s">
        <v>26</v>
      </c>
      <c r="K15" s="10" t="s">
        <v>18</v>
      </c>
      <c r="L15" s="10" t="s">
        <v>18</v>
      </c>
      <c r="M15" s="10" t="s">
        <v>19</v>
      </c>
      <c r="N15" s="10" t="s">
        <v>20</v>
      </c>
      <c r="O15" s="10" t="s">
        <v>20</v>
      </c>
      <c r="P15" s="10" t="s">
        <v>19</v>
      </c>
      <c r="Q15" s="10"/>
    </row>
    <row r="16" spans="1:81" s="6" customFormat="1" ht="12.75" customHeight="1" x14ac:dyDescent="0.25">
      <c r="A16" s="11" t="s">
        <v>48</v>
      </c>
      <c r="B16" s="11" t="s">
        <v>50</v>
      </c>
      <c r="C16" s="11" t="s">
        <v>49</v>
      </c>
      <c r="D16" s="16">
        <v>503970</v>
      </c>
      <c r="E16" s="16">
        <v>250000</v>
      </c>
      <c r="F16" s="11" t="s">
        <v>51</v>
      </c>
      <c r="G16" s="12" t="s">
        <v>52</v>
      </c>
      <c r="H16" s="11" t="s">
        <v>54</v>
      </c>
      <c r="I16" s="12" t="s">
        <v>55</v>
      </c>
      <c r="J16" s="7">
        <v>30</v>
      </c>
      <c r="K16" s="7">
        <v>13</v>
      </c>
      <c r="L16" s="7">
        <v>12</v>
      </c>
      <c r="M16" s="7">
        <v>5</v>
      </c>
      <c r="N16" s="7">
        <v>8</v>
      </c>
      <c r="O16" s="7">
        <v>9</v>
      </c>
      <c r="P16" s="7">
        <v>5</v>
      </c>
      <c r="Q16" s="7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7" x14ac:dyDescent="0.25">
      <c r="A17" s="18" t="s">
        <v>57</v>
      </c>
      <c r="B17" s="18" t="s">
        <v>59</v>
      </c>
      <c r="C17" s="18" t="s">
        <v>58</v>
      </c>
      <c r="D17" s="19">
        <v>513660</v>
      </c>
      <c r="E17" s="19">
        <v>150000</v>
      </c>
      <c r="F17" s="18" t="s">
        <v>60</v>
      </c>
      <c r="G17" s="18" t="s">
        <v>55</v>
      </c>
      <c r="H17" s="18" t="s">
        <v>61</v>
      </c>
      <c r="I17" s="18" t="s">
        <v>52</v>
      </c>
      <c r="J17" s="20">
        <v>25</v>
      </c>
      <c r="K17" s="20">
        <v>13</v>
      </c>
      <c r="L17" s="20">
        <v>8</v>
      </c>
      <c r="M17" s="20">
        <v>4</v>
      </c>
      <c r="N17" s="20">
        <v>5</v>
      </c>
      <c r="O17" s="20">
        <v>5</v>
      </c>
      <c r="P17" s="20">
        <v>4</v>
      </c>
      <c r="Q17" s="20">
        <f t="shared" ref="Q17:Q19" si="0">SUM(J17:P17)</f>
        <v>64</v>
      </c>
    </row>
    <row r="18" spans="1:17" x14ac:dyDescent="0.25">
      <c r="A18" s="18" t="s">
        <v>63</v>
      </c>
      <c r="B18" s="18" t="s">
        <v>59</v>
      </c>
      <c r="C18" s="18" t="s">
        <v>64</v>
      </c>
      <c r="D18" s="19">
        <v>608000</v>
      </c>
      <c r="E18" s="19">
        <v>317000</v>
      </c>
      <c r="F18" s="18" t="s">
        <v>65</v>
      </c>
      <c r="G18" s="18" t="s">
        <v>52</v>
      </c>
      <c r="H18" s="18" t="s">
        <v>66</v>
      </c>
      <c r="I18" s="18" t="s">
        <v>62</v>
      </c>
      <c r="J18" s="20">
        <v>26</v>
      </c>
      <c r="K18" s="20">
        <v>13</v>
      </c>
      <c r="L18" s="20">
        <v>10</v>
      </c>
      <c r="M18" s="20">
        <v>3</v>
      </c>
      <c r="N18" s="20">
        <v>7</v>
      </c>
      <c r="O18" s="20">
        <v>6</v>
      </c>
      <c r="P18" s="20">
        <v>4</v>
      </c>
      <c r="Q18" s="20">
        <f t="shared" si="0"/>
        <v>69</v>
      </c>
    </row>
    <row r="19" spans="1:17" x14ac:dyDescent="0.25">
      <c r="A19" s="18" t="s">
        <v>67</v>
      </c>
      <c r="B19" s="18" t="s">
        <v>59</v>
      </c>
      <c r="C19" s="18" t="s">
        <v>68</v>
      </c>
      <c r="D19" s="19">
        <v>6053446</v>
      </c>
      <c r="E19" s="19">
        <v>600000</v>
      </c>
      <c r="F19" s="18" t="s">
        <v>69</v>
      </c>
      <c r="G19" s="18" t="s">
        <v>52</v>
      </c>
      <c r="H19" s="18" t="s">
        <v>70</v>
      </c>
      <c r="I19" s="18" t="s">
        <v>52</v>
      </c>
      <c r="J19" s="20">
        <v>30</v>
      </c>
      <c r="K19" s="20">
        <v>13</v>
      </c>
      <c r="L19" s="20">
        <v>12</v>
      </c>
      <c r="M19" s="20">
        <v>4</v>
      </c>
      <c r="N19" s="20">
        <v>7</v>
      </c>
      <c r="O19" s="20">
        <v>8</v>
      </c>
      <c r="P19" s="20">
        <v>4</v>
      </c>
      <c r="Q19" s="20">
        <f t="shared" si="0"/>
        <v>78</v>
      </c>
    </row>
  </sheetData>
  <mergeCells count="17">
    <mergeCell ref="F10:J10"/>
    <mergeCell ref="D11:J11"/>
    <mergeCell ref="A13:A15"/>
    <mergeCell ref="B13:B15"/>
    <mergeCell ref="C13:C15"/>
    <mergeCell ref="D13:D15"/>
    <mergeCell ref="E13:E15"/>
    <mergeCell ref="F13:G14"/>
    <mergeCell ref="H13:I14"/>
    <mergeCell ref="J13:J14"/>
    <mergeCell ref="Q13:Q14"/>
    <mergeCell ref="K13:K14"/>
    <mergeCell ref="L13:L14"/>
    <mergeCell ref="M13:M14"/>
    <mergeCell ref="N13:N14"/>
    <mergeCell ref="O13:O14"/>
    <mergeCell ref="P13:P14"/>
  </mergeCells>
  <dataValidations count="4">
    <dataValidation type="decimal" operator="lessThanOrEqual" allowBlank="1" showInputMessage="1" showErrorMessage="1" error="max. 40" sqref="J16:J19" xr:uid="{CB873EB2-6E89-4965-B6FF-3F02CC0E0949}">
      <formula1>40</formula1>
    </dataValidation>
    <dataValidation type="decimal" operator="lessThanOrEqual" allowBlank="1" showInputMessage="1" showErrorMessage="1" error="max. 15" sqref="K16:L19" xr:uid="{B640B308-0C21-4F50-B68C-ABC5AC06A1FD}">
      <formula1>15</formula1>
    </dataValidation>
    <dataValidation type="decimal" operator="lessThanOrEqual" allowBlank="1" showInputMessage="1" showErrorMessage="1" error="max. 5" sqref="P16:P19 M16:M19" xr:uid="{B11A2F02-AE25-4859-AFF1-8B0E9170C7F5}">
      <formula1>5</formula1>
    </dataValidation>
    <dataValidation type="decimal" operator="lessThanOrEqual" allowBlank="1" showInputMessage="1" showErrorMessage="1" error="max. 10" sqref="N16:O19" xr:uid="{25BD5483-7A66-456B-83A5-3618AFA074C3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HB</vt:lpstr>
      <vt:lpstr>JarK</vt:lpstr>
      <vt:lpstr>JK</vt:lpstr>
      <vt:lpstr>MŠ</vt:lpstr>
      <vt:lpstr>PV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2019-06-03T05:41:37Z</cp:lastPrinted>
  <dcterms:created xsi:type="dcterms:W3CDTF">2013-12-06T22:03:05Z</dcterms:created>
  <dcterms:modified xsi:type="dcterms:W3CDTF">2019-06-21T09:14:55Z</dcterms:modified>
</cp:coreProperties>
</file>